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PN" sheetId="1" r:id="rId1"/>
    <sheet name="PX" sheetId="2" r:id="rId2"/>
  </sheets>
  <definedNames>
    <definedName name="_xlnm._FilterDatabase" localSheetId="0" hidden="1">PN!$A$11:$I$29</definedName>
    <definedName name="_xlnm._FilterDatabase" localSheetId="1" hidden="1">PX!$A$11:$I$29</definedName>
  </definedNames>
  <calcPr calcId="124519"/>
</workbook>
</file>

<file path=xl/calcChain.xml><?xml version="1.0" encoding="utf-8"?>
<calcChain xmlns="http://schemas.openxmlformats.org/spreadsheetml/2006/main">
  <c r="D2" i="1"/>
  <c r="D2" i="2"/>
  <c r="I16" l="1"/>
  <c r="XEC213" s="1"/>
  <c r="I16" i="1"/>
  <c r="BD121" s="1"/>
  <c r="BE121" l="1"/>
  <c r="XED213" i="2"/>
  <c r="F16"/>
  <c r="G16"/>
  <c r="F16" i="1"/>
  <c r="G16"/>
  <c r="XEG215" i="2" l="1"/>
  <c r="XEK215"/>
  <c r="XEO215"/>
  <c r="XEH215"/>
  <c r="XEL215"/>
  <c r="XEP215"/>
  <c r="XEP217" s="1"/>
  <c r="XEE215"/>
  <c r="XEI215"/>
  <c r="XEM215"/>
  <c r="XEF215"/>
  <c r="XEJ215"/>
  <c r="XEN215"/>
  <c r="BF123" i="1"/>
  <c r="BJ123"/>
  <c r="BN123"/>
  <c r="BG123"/>
  <c r="BK123"/>
  <c r="BO123"/>
  <c r="BL123"/>
  <c r="BP123"/>
  <c r="BH123"/>
  <c r="BI123"/>
  <c r="BM123"/>
  <c r="BQ123"/>
  <c r="BQ125" s="1"/>
  <c r="BP126" l="1"/>
  <c r="BP125"/>
  <c r="BG125"/>
  <c r="BG126"/>
  <c r="XEO216" i="2"/>
  <c r="XEP216"/>
  <c r="XEN216"/>
  <c r="XEN217"/>
  <c r="XEN218"/>
  <c r="XEI217"/>
  <c r="XEI218"/>
  <c r="XEH216"/>
  <c r="XEH217"/>
  <c r="XEH218"/>
  <c r="XEI216"/>
  <c r="XEJ216"/>
  <c r="XEJ218" s="1"/>
  <c r="BM125" i="1"/>
  <c r="BM126"/>
  <c r="BL124"/>
  <c r="BL125"/>
  <c r="BL126"/>
  <c r="BM124"/>
  <c r="BN124"/>
  <c r="BN126" s="1"/>
  <c r="BN125"/>
  <c r="XEJ217" i="2"/>
  <c r="XEG216"/>
  <c r="XEG218" s="1"/>
  <c r="XEE216"/>
  <c r="XEE217"/>
  <c r="XEE218"/>
  <c r="XEF216"/>
  <c r="XEO217"/>
  <c r="XEO218"/>
  <c r="BO124" i="1"/>
  <c r="BO125"/>
  <c r="BO126"/>
  <c r="BP124"/>
  <c r="BQ124"/>
  <c r="BJ126"/>
  <c r="BJ125"/>
  <c r="XEF217" i="2"/>
  <c r="XEF218"/>
  <c r="XEK216"/>
  <c r="XEK217"/>
  <c r="XEK218"/>
  <c r="XEL216"/>
  <c r="XEM216"/>
  <c r="XEM218" s="1"/>
  <c r="BJ124" i="1"/>
  <c r="BK124"/>
  <c r="BK126" s="1"/>
  <c r="BI124"/>
  <c r="BI125"/>
  <c r="BI126"/>
  <c r="BH125"/>
  <c r="BK125"/>
  <c r="BF125"/>
  <c r="BG124"/>
  <c r="BH124"/>
  <c r="BH126" s="1"/>
  <c r="BF124"/>
  <c r="BF126"/>
  <c r="XEM217" i="2"/>
  <c r="XEL217"/>
  <c r="XEL218"/>
  <c r="XEG217"/>
  <c r="BE127" i="1" l="1"/>
  <c r="XED219" i="2"/>
</calcChain>
</file>

<file path=xl/sharedStrings.xml><?xml version="1.0" encoding="utf-8"?>
<sst xmlns="http://schemas.openxmlformats.org/spreadsheetml/2006/main" count="80" uniqueCount="44">
  <si>
    <t>đồng.</t>
  </si>
  <si>
    <t>GIÁM ĐỐC</t>
  </si>
  <si>
    <t>THỦ KHO</t>
  </si>
  <si>
    <t>NGƯỜI GIAO HÀNG</t>
  </si>
  <si>
    <t>NGƯỜI LẬP PHIẾU</t>
  </si>
  <si>
    <t>Số chứng từ kèm theo:</t>
  </si>
  <si>
    <t>Tổng số tiền bằng chữ:</t>
  </si>
  <si>
    <t>x</t>
  </si>
  <si>
    <t>Cộng</t>
  </si>
  <si>
    <t>PN15/001</t>
  </si>
  <si>
    <t>D</t>
  </si>
  <si>
    <t>C</t>
  </si>
  <si>
    <t>B</t>
  </si>
  <si>
    <t>A</t>
  </si>
  <si>
    <t>Thực
 nhập</t>
  </si>
  <si>
    <t>Chứng từ</t>
  </si>
  <si>
    <t>Thành  tiền</t>
  </si>
  <si>
    <t>Đơn giá</t>
  </si>
  <si>
    <t xml:space="preserve">Số lượng  </t>
  </si>
  <si>
    <t>Đơn  vị  
tính</t>
  </si>
  <si>
    <t>Mã 
số</t>
  </si>
  <si>
    <t>Tên nhãn hiệu,qui cách,phẩm  chất
vật  tư (sản phẩm,hàng hoá)</t>
  </si>
  <si>
    <t>Số TT</t>
  </si>
  <si>
    <t>Địa Điểm:</t>
  </si>
  <si>
    <t>Nhập tại kho :</t>
  </si>
  <si>
    <t>Theo hóa đơn số :</t>
  </si>
  <si>
    <t>Họ và tên người  giao :</t>
  </si>
  <si>
    <t>Số phiếu:</t>
  </si>
  <si>
    <t>(Ban hành theo QĐ số: 48/2006/QĐ/BTC ngày 14/09/2006 của Bộ trưởng BTC)</t>
  </si>
  <si>
    <t>Mẫu số : 01 - VT</t>
  </si>
  <si>
    <t>PHIẾU  NHẬP  KHO</t>
  </si>
  <si>
    <t>NGƯỜI NHẬN HÀNG</t>
  </si>
  <si>
    <t>PX15/001</t>
  </si>
  <si>
    <t>Xuất tại kho :</t>
  </si>
  <si>
    <t>Họ và tên người nhận :</t>
  </si>
  <si>
    <t>Mẫu số : 02 - VT</t>
  </si>
  <si>
    <t>PHIẾU  XUẤT KHO</t>
  </si>
  <si>
    <t>Nguyễn Văn A</t>
  </si>
  <si>
    <t>Nguyễn Văn D</t>
  </si>
  <si>
    <t>Nguyễn Văn C</t>
  </si>
  <si>
    <t>Nguyen Van A</t>
  </si>
  <si>
    <t>Không đồng.</t>
  </si>
  <si>
    <t>Công ty Banhangexcel.com</t>
  </si>
  <si>
    <t>Hà Nội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</si>
</sst>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&quot;Có TK: &quot;000"/>
    <numFmt numFmtId="166" formatCode="&quot;Ngày &quot;dd&quot; tháng &quot;mm&quot; năm &quot;yyyy"/>
    <numFmt numFmtId="167" formatCode="&quot;Nợ TK: &quot;000"/>
  </numFmts>
  <fonts count="33">
    <font>
      <sz val="10"/>
      <name val="Arial"/>
    </font>
    <font>
      <sz val="11"/>
      <name val="VNbook-Antiqua"/>
    </font>
    <font>
      <sz val="11"/>
      <name val="Times New Roman"/>
      <family val="1"/>
    </font>
    <font>
      <sz val="10"/>
      <name val="VNI-Times"/>
    </font>
    <font>
      <sz val="11"/>
      <color indexed="12"/>
      <name val="Times New Roman"/>
      <family val="1"/>
    </font>
    <font>
      <sz val="10"/>
      <name val=".VnArial"/>
      <family val="2"/>
    </font>
    <font>
      <sz val="9"/>
      <color indexed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10"/>
      <name val="Arial"/>
      <family val="2"/>
      <charset val="163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VNI-Times"/>
    </font>
    <font>
      <sz val="11"/>
      <name val="Arial"/>
      <family val="2"/>
    </font>
    <font>
      <sz val="11"/>
      <name val="Arial"/>
      <family val="2"/>
      <charset val="163"/>
    </font>
    <font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  <charset val="163"/>
    </font>
    <font>
      <sz val="9"/>
      <name val="Arial"/>
      <family val="2"/>
      <charset val="163"/>
    </font>
    <font>
      <sz val="12"/>
      <name val="Times New Roman"/>
      <family val="1"/>
    </font>
    <font>
      <sz val="10"/>
      <color indexed="8"/>
      <name val="Arial"/>
      <family val="2"/>
      <charset val="163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63"/>
    </font>
    <font>
      <b/>
      <sz val="10"/>
      <name val="Times New Roman"/>
      <family val="1"/>
    </font>
    <font>
      <b/>
      <i/>
      <sz val="9"/>
      <name val="Times New Roman"/>
      <family val="1"/>
      <charset val="163"/>
    </font>
    <font>
      <b/>
      <i/>
      <sz val="9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</cellStyleXfs>
  <cellXfs count="106">
    <xf numFmtId="0" fontId="0" fillId="0" borderId="0" xfId="0"/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7" fontId="11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Border="1" applyAlignment="1" applyProtection="1">
      <protection locked="0"/>
    </xf>
    <xf numFmtId="0" fontId="2" fillId="0" borderId="32" xfId="0" applyFont="1" applyFill="1" applyBorder="1" applyAlignment="1" applyProtection="1">
      <protection locked="0"/>
    </xf>
    <xf numFmtId="0" fontId="22" fillId="0" borderId="32" xfId="0" applyFont="1" applyFill="1" applyBorder="1" applyAlignment="1" applyProtection="1">
      <protection locked="0"/>
    </xf>
    <xf numFmtId="0" fontId="21" fillId="0" borderId="32" xfId="0" applyFont="1" applyFill="1" applyBorder="1" applyAlignment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alignment horizontal="left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wrapText="1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9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protection locked="0"/>
    </xf>
    <xf numFmtId="164" fontId="7" fillId="0" borderId="8" xfId="1" applyNumberFormat="1" applyFont="1" applyFill="1" applyBorder="1" applyAlignment="1" applyProtection="1">
      <protection locked="0"/>
    </xf>
    <xf numFmtId="164" fontId="7" fillId="0" borderId="7" xfId="1" applyNumberFormat="1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4" fontId="2" fillId="0" borderId="0" xfId="2" applyNumberFormat="1" applyFont="1" applyFill="1" applyBorder="1" applyProtection="1"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2" fillId="0" borderId="0" xfId="2" applyFont="1" applyFill="1" applyBorder="1" applyProtection="1">
      <protection locked="0"/>
    </xf>
    <xf numFmtId="0" fontId="7" fillId="0" borderId="0" xfId="3" applyFont="1" applyFill="1" applyAlignment="1" applyProtection="1">
      <alignment vertical="center"/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4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2" fillId="0" borderId="32" xfId="0" applyFont="1" applyFill="1" applyBorder="1" applyAlignment="1" applyProtection="1">
      <alignment horizontal="right"/>
      <protection locked="0"/>
    </xf>
    <xf numFmtId="0" fontId="20" fillId="0" borderId="6" xfId="0" applyFont="1" applyFill="1" applyBorder="1" applyAlignment="1" applyProtection="1"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164" fontId="23" fillId="0" borderId="3" xfId="1" applyNumberFormat="1" applyFont="1" applyFill="1" applyBorder="1" applyAlignment="1" applyProtection="1">
      <alignment horizontal="center"/>
      <protection locked="0"/>
    </xf>
    <xf numFmtId="3" fontId="23" fillId="0" borderId="2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6" fontId="1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left"/>
      <protection locked="0"/>
    </xf>
    <xf numFmtId="14" fontId="21" fillId="0" borderId="32" xfId="0" applyNumberFormat="1" applyFont="1" applyFill="1" applyBorder="1" applyAlignment="1" applyProtection="1">
      <alignment horizontal="left"/>
      <protection locked="0"/>
    </xf>
    <xf numFmtId="166" fontId="2" fillId="0" borderId="32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32" fillId="0" borderId="5" xfId="0" applyFont="1" applyFill="1" applyBorder="1" applyAlignment="1" applyProtection="1">
      <alignment horizontal="left"/>
      <protection locked="0"/>
    </xf>
    <xf numFmtId="0" fontId="32" fillId="0" borderId="4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Normal" xfId="0" builtinId="0"/>
    <cellStyle name="Normal 2" xfId="2"/>
    <cellStyle name="Normal_Dichso" xfId="4"/>
    <cellStyle name="Normal_DocSoUnicod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BY416"/>
  <sheetViews>
    <sheetView showGridLines="0" tabSelected="1" workbookViewId="0">
      <selection activeCell="B19" sqref="B19"/>
    </sheetView>
  </sheetViews>
  <sheetFormatPr defaultColWidth="0" defaultRowHeight="12.75" zeroHeight="1"/>
  <cols>
    <col min="1" max="1" width="8.140625" style="5" customWidth="1"/>
    <col min="2" max="2" width="19.5703125" style="5" customWidth="1"/>
    <col min="3" max="3" width="15.28515625" style="5" customWidth="1"/>
    <col min="4" max="4" width="9.85546875" style="5" customWidth="1"/>
    <col min="5" max="5" width="10.42578125" style="5" customWidth="1"/>
    <col min="6" max="6" width="10.5703125" style="5" customWidth="1"/>
    <col min="7" max="7" width="9.85546875" style="5" customWidth="1"/>
    <col min="8" max="8" width="10.85546875" style="5" customWidth="1"/>
    <col min="9" max="9" width="16.85546875" style="5" customWidth="1"/>
    <col min="10" max="28" width="9.140625" style="5" customWidth="1"/>
    <col min="29" max="55" width="9.140625" style="5" hidden="1" customWidth="1"/>
    <col min="56" max="56" width="11.28515625" style="5" hidden="1" customWidth="1"/>
    <col min="57" max="77" width="0" style="5" hidden="1" customWidth="1"/>
    <col min="78" max="16384" width="9.140625" style="5" hidden="1"/>
  </cols>
  <sheetData>
    <row r="1" spans="1:9" ht="20.25">
      <c r="A1" s="6" t="s">
        <v>42</v>
      </c>
      <c r="B1" s="7"/>
      <c r="C1" s="8"/>
      <c r="D1" s="82" t="s">
        <v>30</v>
      </c>
      <c r="E1" s="82"/>
      <c r="F1" s="82"/>
      <c r="G1" s="9"/>
      <c r="H1" s="81" t="s">
        <v>29</v>
      </c>
      <c r="I1" s="81"/>
    </row>
    <row r="2" spans="1:9" ht="12.75" customHeight="1">
      <c r="A2" s="10" t="s">
        <v>43</v>
      </c>
      <c r="B2" s="7"/>
      <c r="C2" s="8"/>
      <c r="D2" s="83">
        <f ca="1">TODAY()</f>
        <v>43969</v>
      </c>
      <c r="E2" s="83"/>
      <c r="F2" s="83"/>
      <c r="G2" s="4"/>
      <c r="H2" s="84" t="s">
        <v>28</v>
      </c>
      <c r="I2" s="84"/>
    </row>
    <row r="3" spans="1:9" ht="15.75">
      <c r="A3" s="71"/>
      <c r="B3" s="71"/>
      <c r="C3" s="11"/>
      <c r="D3" s="88" t="s">
        <v>27</v>
      </c>
      <c r="E3" s="88"/>
      <c r="F3" s="12" t="s">
        <v>9</v>
      </c>
      <c r="G3" s="4"/>
      <c r="H3" s="84"/>
      <c r="I3" s="84"/>
    </row>
    <row r="4" spans="1:9" ht="15.75">
      <c r="A4" s="11"/>
      <c r="B4" s="3"/>
      <c r="C4" s="11"/>
      <c r="D4" s="11"/>
      <c r="E4" s="11"/>
      <c r="F4" s="11"/>
      <c r="G4" s="4"/>
      <c r="H4" s="84"/>
      <c r="I4" s="84"/>
    </row>
    <row r="5" spans="1:9" ht="15.75">
      <c r="A5" s="11"/>
      <c r="B5" s="13" t="s">
        <v>26</v>
      </c>
      <c r="C5" s="85" t="s">
        <v>40</v>
      </c>
      <c r="D5" s="85"/>
      <c r="E5" s="85"/>
      <c r="F5" s="85"/>
      <c r="G5" s="85"/>
      <c r="H5" s="14"/>
      <c r="I5" s="15"/>
    </row>
    <row r="6" spans="1:9" ht="15.75">
      <c r="A6" s="11"/>
      <c r="B6" s="3" t="s">
        <v>25</v>
      </c>
      <c r="C6" s="86"/>
      <c r="D6" s="86"/>
      <c r="E6" s="87"/>
      <c r="F6" s="87"/>
      <c r="G6" s="87"/>
      <c r="H6" s="16"/>
      <c r="I6" s="15"/>
    </row>
    <row r="7" spans="1:9" ht="15.75">
      <c r="A7" s="11"/>
      <c r="B7" s="3" t="s">
        <v>24</v>
      </c>
      <c r="C7" s="17"/>
      <c r="D7" s="17"/>
      <c r="E7" s="18" t="s">
        <v>23</v>
      </c>
      <c r="F7" s="19"/>
      <c r="G7" s="17"/>
      <c r="H7" s="11"/>
      <c r="I7" s="15"/>
    </row>
    <row r="8" spans="1:9" ht="16.5" thickBot="1">
      <c r="A8" s="11"/>
      <c r="B8" s="3"/>
      <c r="C8" s="20"/>
      <c r="D8" s="20"/>
      <c r="E8" s="20"/>
      <c r="F8" s="20"/>
      <c r="G8" s="20"/>
      <c r="H8" s="21"/>
      <c r="I8" s="22"/>
    </row>
    <row r="9" spans="1:9" ht="16.5" customHeight="1" thickTop="1">
      <c r="A9" s="69" t="s">
        <v>22</v>
      </c>
      <c r="B9" s="99" t="s">
        <v>21</v>
      </c>
      <c r="C9" s="100"/>
      <c r="D9" s="93" t="s">
        <v>20</v>
      </c>
      <c r="E9" s="93" t="s">
        <v>19</v>
      </c>
      <c r="F9" s="95" t="s">
        <v>18</v>
      </c>
      <c r="G9" s="96"/>
      <c r="H9" s="97" t="s">
        <v>17</v>
      </c>
      <c r="I9" s="89" t="s">
        <v>16</v>
      </c>
    </row>
    <row r="10" spans="1:9" ht="28.5">
      <c r="A10" s="70"/>
      <c r="B10" s="101"/>
      <c r="C10" s="102"/>
      <c r="D10" s="94"/>
      <c r="E10" s="94"/>
      <c r="F10" s="23" t="s">
        <v>15</v>
      </c>
      <c r="G10" s="24" t="s">
        <v>14</v>
      </c>
      <c r="H10" s="98"/>
      <c r="I10" s="90"/>
    </row>
    <row r="11" spans="1:9" ht="14.25">
      <c r="A11" s="25" t="s">
        <v>13</v>
      </c>
      <c r="B11" s="91" t="s">
        <v>12</v>
      </c>
      <c r="C11" s="92"/>
      <c r="D11" s="2" t="s">
        <v>11</v>
      </c>
      <c r="E11" s="2" t="s">
        <v>10</v>
      </c>
      <c r="F11" s="2">
        <v>1</v>
      </c>
      <c r="G11" s="2">
        <v>2</v>
      </c>
      <c r="H11" s="2">
        <v>3</v>
      </c>
      <c r="I11" s="1">
        <v>4</v>
      </c>
    </row>
    <row r="12" spans="1:9">
      <c r="A12" s="26"/>
      <c r="B12" s="77"/>
      <c r="C12" s="78"/>
      <c r="D12" s="27"/>
      <c r="E12" s="28"/>
      <c r="F12" s="28"/>
      <c r="G12" s="28"/>
      <c r="H12" s="29"/>
      <c r="I12" s="30"/>
    </row>
    <row r="13" spans="1:9">
      <c r="A13" s="26"/>
      <c r="B13" s="79"/>
      <c r="C13" s="80"/>
      <c r="D13" s="27"/>
      <c r="E13" s="28"/>
      <c r="F13" s="28"/>
      <c r="G13" s="28"/>
      <c r="H13" s="29"/>
      <c r="I13" s="30"/>
    </row>
    <row r="14" spans="1:9">
      <c r="A14" s="26"/>
      <c r="B14" s="79"/>
      <c r="C14" s="80"/>
      <c r="D14" s="27"/>
      <c r="E14" s="28"/>
      <c r="F14" s="28"/>
      <c r="G14" s="28"/>
      <c r="H14" s="29"/>
      <c r="I14" s="30"/>
    </row>
    <row r="15" spans="1:9">
      <c r="A15" s="26"/>
      <c r="B15" s="79"/>
      <c r="C15" s="80"/>
      <c r="D15" s="27"/>
      <c r="E15" s="28"/>
      <c r="F15" s="28"/>
      <c r="G15" s="28"/>
      <c r="H15" s="29"/>
      <c r="I15" s="30"/>
    </row>
    <row r="16" spans="1:9" ht="15.75" thickBot="1">
      <c r="A16" s="31"/>
      <c r="B16" s="73" t="s">
        <v>8</v>
      </c>
      <c r="C16" s="74"/>
      <c r="D16" s="32" t="s">
        <v>7</v>
      </c>
      <c r="E16" s="32" t="s">
        <v>7</v>
      </c>
      <c r="F16" s="33">
        <f>SUM(F12:F15)</f>
        <v>0</v>
      </c>
      <c r="G16" s="33">
        <f>SUM(G12:G15)</f>
        <v>0</v>
      </c>
      <c r="H16" s="32" t="s">
        <v>7</v>
      </c>
      <c r="I16" s="34">
        <f>SUM(I12:I15)</f>
        <v>0</v>
      </c>
    </row>
    <row r="17" spans="1:9" ht="15" thickTop="1">
      <c r="A17" s="35"/>
      <c r="B17" s="36" t="s">
        <v>6</v>
      </c>
      <c r="C17" s="37" t="s">
        <v>41</v>
      </c>
      <c r="D17" s="35"/>
      <c r="E17" s="35"/>
      <c r="F17" s="35"/>
      <c r="G17" s="35"/>
      <c r="H17" s="35"/>
      <c r="I17" s="35"/>
    </row>
    <row r="18" spans="1:9" ht="14.25">
      <c r="A18" s="35"/>
      <c r="B18" s="36" t="s">
        <v>5</v>
      </c>
      <c r="C18" s="38"/>
      <c r="D18" s="39"/>
      <c r="E18" s="39"/>
      <c r="F18" s="39"/>
      <c r="G18" s="39"/>
      <c r="H18" s="39"/>
      <c r="I18" s="39"/>
    </row>
    <row r="19" spans="1:9" ht="13.5" customHeight="1">
      <c r="A19" s="35"/>
      <c r="B19" s="40"/>
      <c r="C19" s="41"/>
      <c r="D19" s="35"/>
      <c r="E19" s="35"/>
      <c r="F19" s="35"/>
      <c r="G19" s="35"/>
      <c r="H19" s="35"/>
      <c r="I19" s="35"/>
    </row>
    <row r="20" spans="1:9" ht="14.25">
      <c r="A20" s="42"/>
      <c r="B20" s="43" t="s">
        <v>4</v>
      </c>
      <c r="C20" s="72" t="s">
        <v>3</v>
      </c>
      <c r="D20" s="72"/>
      <c r="E20" s="72"/>
      <c r="F20" s="76" t="s">
        <v>2</v>
      </c>
      <c r="G20" s="76"/>
      <c r="H20" s="76" t="s">
        <v>1</v>
      </c>
      <c r="I20" s="76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44" t="s">
        <v>39</v>
      </c>
      <c r="C28" s="45"/>
      <c r="D28" s="45"/>
      <c r="E28" s="45"/>
      <c r="F28" s="75" t="s">
        <v>38</v>
      </c>
      <c r="G28" s="75"/>
      <c r="H28" s="75" t="s">
        <v>37</v>
      </c>
      <c r="I28" s="75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/>
    <row r="31" spans="1:9"/>
    <row r="32" spans="1: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56:69" hidden="1"/>
    <row r="114" spans="56:69" hidden="1"/>
    <row r="115" spans="56:69" hidden="1"/>
    <row r="116" spans="56:69" hidden="1"/>
    <row r="117" spans="56:69" hidden="1"/>
    <row r="118" spans="56:69" hidden="1"/>
    <row r="119" spans="56:69" hidden="1"/>
    <row r="120" spans="56:69" hidden="1"/>
    <row r="121" spans="56:69" ht="15" hidden="1">
      <c r="BD121" s="46">
        <f>I16</f>
        <v>0</v>
      </c>
      <c r="BE121" s="47" t="str">
        <f>RIGHT("000000000000"&amp;ROUND(BD121,0),12)</f>
        <v>000000000000</v>
      </c>
      <c r="BF121" s="48">
        <v>1</v>
      </c>
      <c r="BG121" s="48">
        <v>2</v>
      </c>
      <c r="BH121" s="48">
        <v>3</v>
      </c>
      <c r="BI121" s="48">
        <v>4</v>
      </c>
      <c r="BJ121" s="48">
        <v>5</v>
      </c>
      <c r="BK121" s="48">
        <v>6</v>
      </c>
      <c r="BL121" s="48">
        <v>7</v>
      </c>
      <c r="BM121" s="48">
        <v>8</v>
      </c>
      <c r="BN121" s="48">
        <v>9</v>
      </c>
      <c r="BO121" s="48">
        <v>10</v>
      </c>
      <c r="BP121" s="48">
        <v>11</v>
      </c>
      <c r="BQ121" s="48">
        <v>12</v>
      </c>
    </row>
    <row r="122" spans="56:69" ht="15" hidden="1">
      <c r="BD122" s="46"/>
      <c r="BE122" s="47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</row>
    <row r="123" spans="56:69" ht="15" hidden="1">
      <c r="BD123" s="49"/>
      <c r="BE123" s="50"/>
      <c r="BF123" s="51">
        <f>VALUE(MID(BE121,BF121,1))</f>
        <v>0</v>
      </c>
      <c r="BG123" s="51">
        <f>VALUE(MID(BE121,BG121,1))</f>
        <v>0</v>
      </c>
      <c r="BH123" s="51">
        <f>VALUE(MID(BE121,BH121,1))</f>
        <v>0</v>
      </c>
      <c r="BI123" s="51">
        <f>VALUE(MID(BE121,BI121,1))</f>
        <v>0</v>
      </c>
      <c r="BJ123" s="51">
        <f>VALUE(MID(BE121,BJ121,1))</f>
        <v>0</v>
      </c>
      <c r="BK123" s="51">
        <f>VALUE(MID(BE121,BK121,1))</f>
        <v>0</v>
      </c>
      <c r="BL123" s="51">
        <f>VALUE(MID(BE121,BL121,1))</f>
        <v>0</v>
      </c>
      <c r="BM123" s="51">
        <f>VALUE(MID(BE121,BM121,1))</f>
        <v>0</v>
      </c>
      <c r="BN123" s="51">
        <f>VALUE(MID(BE121,BN121,1))</f>
        <v>0</v>
      </c>
      <c r="BO123" s="51">
        <f>VALUE(MID(BE121,BO121,1))</f>
        <v>0</v>
      </c>
      <c r="BP123" s="51">
        <f>VALUE(MID(BE121,BP121,1))</f>
        <v>0</v>
      </c>
      <c r="BQ123" s="51">
        <f>VALUE(MID(BE121,BQ121,1))</f>
        <v>0</v>
      </c>
    </row>
    <row r="124" spans="56:69" ht="15" hidden="1">
      <c r="BD124" s="49"/>
      <c r="BE124" s="50"/>
      <c r="BF124" s="51">
        <f>SUM(BF123:BF123)</f>
        <v>0</v>
      </c>
      <c r="BG124" s="51">
        <f>SUM(BF123:BG123)</f>
        <v>0</v>
      </c>
      <c r="BH124" s="51">
        <f>SUM(BF123:BH123)</f>
        <v>0</v>
      </c>
      <c r="BI124" s="51">
        <f>SUM(BI123:BI123)</f>
        <v>0</v>
      </c>
      <c r="BJ124" s="51">
        <f>SUM(BI123:BJ123)</f>
        <v>0</v>
      </c>
      <c r="BK124" s="51">
        <f>SUM(BI123:BK123)</f>
        <v>0</v>
      </c>
      <c r="BL124" s="51">
        <f>SUM(BL123:BL123)</f>
        <v>0</v>
      </c>
      <c r="BM124" s="51">
        <f>SUM(BL123:BM123)</f>
        <v>0</v>
      </c>
      <c r="BN124" s="51">
        <f>SUM(BL123:BN123)</f>
        <v>0</v>
      </c>
      <c r="BO124" s="51">
        <f>SUM(BO123:BO123)</f>
        <v>0</v>
      </c>
      <c r="BP124" s="51">
        <f>SUM(BO123:BP123)</f>
        <v>0</v>
      </c>
      <c r="BQ124" s="51">
        <f>SUM(BO123:BQ123)</f>
        <v>0</v>
      </c>
    </row>
    <row r="125" spans="56:69" ht="15" hidden="1">
      <c r="BD125" s="49"/>
      <c r="BE125" s="52"/>
      <c r="BF125" s="53" t="str">
        <f>IF(BF123=0,"",CHOOSE(BF123,"một","hai","ba","bốn","năm","sáu","bảy","tám","chín"))</f>
        <v/>
      </c>
      <c r="BG125" s="53" t="str">
        <f>IF(BG123=0,IF(AND(BF123&lt;&gt;0,BH123&lt;&gt;0),"lẻ",""),CHOOSE(BG123,"mười","hai","ba","bốn","năm","sáu","bảy","tám","chín"))</f>
        <v/>
      </c>
      <c r="BH125" s="53" t="str">
        <f>IF(BH123=0,"",CHOOSE(BH123,IF(BG123&gt;1,"mốt","một"),"hai","ba","bốn",IF(BG123=0,"năm","lăm"),"sáu","bảy","tám","chín"))</f>
        <v/>
      </c>
      <c r="BI125" s="53" t="str">
        <f>IF(BI123=0,"",CHOOSE(BI123,"một","hai","ba","bốn","năm","sáu","bảy","tám","chín"))</f>
        <v/>
      </c>
      <c r="BJ125" s="53" t="str">
        <f>IF(BJ123=0,IF(AND(BI123&lt;&gt;0,BK123&lt;&gt;0),"lẻ",""),CHOOSE(BJ123,"mười","hai","ba","bốn","năm","sáu","bảy","tám","chín"))</f>
        <v/>
      </c>
      <c r="BK125" s="53" t="str">
        <f>IF(BK123=0,"",CHOOSE(BK123,IF(BJ123&gt;1,"mốt","một"),"hai","ba","bốn",IF(BJ123=0,"năm","lăm"),"sáu","bảy","tám","chín"))</f>
        <v/>
      </c>
      <c r="BL125" s="53" t="str">
        <f>IF(BL123=0,"",CHOOSE(BL123,"một","hai","ba","bốn","năm","sáu","bảy","tám","chín"))</f>
        <v/>
      </c>
      <c r="BM125" s="53" t="str">
        <f>IF(BM123=0,IF(AND(BL123&lt;&gt;0,BN123&lt;&gt;0),"lẻ",""),CHOOSE(BM123,"mười","hai","ba","bốn","năm","sáu","bảy","tám","chín"))</f>
        <v/>
      </c>
      <c r="BN125" s="53" t="str">
        <f>IF(BN123=0,"",CHOOSE(BN123,IF(BM123&gt;1,"mốt","một"),"hai","ba","bốn",IF(BM123=0,"năm","lăm"),"sáu","bảy","tám","chín"))</f>
        <v/>
      </c>
      <c r="BO125" s="53" t="str">
        <f>IF(BO123=0,"",CHOOSE(BO123,"một","hai","ba","bốn","năm","sáu","bảy","tám","chín"))</f>
        <v/>
      </c>
      <c r="BP125" s="53" t="str">
        <f>IF(BP123=0,IF(AND(BO123&lt;&gt;0,BQ123&lt;&gt;0),"lẻ",""),CHOOSE(BP123,"mười","hai","ba","bốn","năm","sáu","bảy","tám","chín"))</f>
        <v/>
      </c>
      <c r="BQ125" s="53" t="str">
        <f>IF(BQ123=0,"",CHOOSE(BQ123,IF(BP123&gt;1,"mốt","một"),"hai","ba","bốn",IF(BP123=0,"năm","lăm"),"sáu","bảy","tám","chín"))</f>
        <v/>
      </c>
    </row>
    <row r="126" spans="56:69" ht="15" hidden="1">
      <c r="BD126" s="49"/>
      <c r="BE126" s="52"/>
      <c r="BF126" s="54" t="str">
        <f>IF(BF123=0,"","trăm")</f>
        <v/>
      </c>
      <c r="BG126" s="54" t="str">
        <f>IF(BG123=0,"",IF(BG123=1,"","mươi"))</f>
        <v/>
      </c>
      <c r="BH126" s="54" t="str">
        <f>IF(AND(BH123=0,BH124=0),"","tỷ")</f>
        <v/>
      </c>
      <c r="BI126" s="54" t="str">
        <f>IF(BI123=0,"","trăm")</f>
        <v/>
      </c>
      <c r="BJ126" s="54" t="str">
        <f>IF(BJ123=0,"",IF(BJ123=1,"","mươi"))</f>
        <v/>
      </c>
      <c r="BK126" s="54" t="str">
        <f>IF(AND(BK123=0,BK124=0),"","triệu")</f>
        <v/>
      </c>
      <c r="BL126" s="54" t="str">
        <f>IF(BL123=0,"","trăm")</f>
        <v/>
      </c>
      <c r="BM126" s="54" t="str">
        <f>IF(BM123=0,"",IF(BM123=1,"","mươi"))</f>
        <v/>
      </c>
      <c r="BN126" s="54" t="str">
        <f>IF(AND(BN123=0,BN124=0),"","ngàn")</f>
        <v/>
      </c>
      <c r="BO126" s="54" t="str">
        <f>IF(BO123=0,"","trăm")</f>
        <v/>
      </c>
      <c r="BP126" s="54" t="str">
        <f>IF(BP123=0,"",IF(BP123=1,"","mươi"))</f>
        <v/>
      </c>
      <c r="BQ126" s="54" t="s">
        <v>0</v>
      </c>
    </row>
    <row r="127" spans="56:69" ht="15" hidden="1">
      <c r="BD127" s="49"/>
      <c r="BE127" s="55" t="str">
        <f>UPPER(LEFT(TRIM(IF(BD121=0,"không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"&amp;BQ126)),1))&amp;RIGHT(TRIM(IF(BD121=0,"không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"&amp;BQ126)),LEN(TRIM(IF(BD121=0,"không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"&amp;BQ126)))-1)</f>
        <v>Không đồng.</v>
      </c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</row>
    <row r="128" spans="56:69" ht="15" hidden="1"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</row>
    <row r="129" spans="56:69" ht="15" hidden="1"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</row>
    <row r="130" spans="56:69"/>
    <row r="131" spans="56:69"/>
    <row r="132" spans="56:69"/>
    <row r="133" spans="56:69"/>
    <row r="134" spans="56:69"/>
    <row r="135" spans="56:69"/>
    <row r="136" spans="56:69"/>
    <row r="137" spans="56:69"/>
    <row r="138" spans="56:69"/>
    <row r="139" spans="56:69"/>
    <row r="140" spans="56:69"/>
    <row r="141" spans="56:69"/>
    <row r="142" spans="56:69"/>
    <row r="143" spans="56:69"/>
    <row r="144" spans="56:69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</sheetData>
  <sheetProtection formatCells="0" formatColumns="0" formatRows="0" insertColumns="0" insertRows="0" insertHyperlinks="0" deleteColumns="0" deleteRows="0" sort="0" autoFilter="0" pivotTables="0"/>
  <autoFilter ref="A11:I29">
    <filterColumn colId="1" showButton="0"/>
  </autoFilter>
  <mergeCells count="27">
    <mergeCell ref="H1:I1"/>
    <mergeCell ref="F20:G20"/>
    <mergeCell ref="D1:F1"/>
    <mergeCell ref="D2:F2"/>
    <mergeCell ref="H2:I4"/>
    <mergeCell ref="C5:G5"/>
    <mergeCell ref="C6:D6"/>
    <mergeCell ref="E6:G6"/>
    <mergeCell ref="D3:E3"/>
    <mergeCell ref="I9:I10"/>
    <mergeCell ref="B13:C13"/>
    <mergeCell ref="B11:C11"/>
    <mergeCell ref="D9:D10"/>
    <mergeCell ref="E9:E10"/>
    <mergeCell ref="F9:G9"/>
    <mergeCell ref="H9:H10"/>
    <mergeCell ref="H20:I20"/>
    <mergeCell ref="H28:I28"/>
    <mergeCell ref="B12:C12"/>
    <mergeCell ref="B14:C14"/>
    <mergeCell ref="B15:C15"/>
    <mergeCell ref="A9:A10"/>
    <mergeCell ref="A3:B3"/>
    <mergeCell ref="C20:E20"/>
    <mergeCell ref="B16:C16"/>
    <mergeCell ref="F28:G28"/>
    <mergeCell ref="B9:C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XEP221"/>
  <sheetViews>
    <sheetView showGridLines="0" workbookViewId="0"/>
  </sheetViews>
  <sheetFormatPr defaultColWidth="0" defaultRowHeight="12.75"/>
  <cols>
    <col min="1" max="1" width="8.140625" style="5" customWidth="1"/>
    <col min="2" max="2" width="20.5703125" style="5" customWidth="1"/>
    <col min="3" max="3" width="17.28515625" style="5" customWidth="1"/>
    <col min="4" max="4" width="10.140625" style="5" customWidth="1"/>
    <col min="5" max="5" width="10.42578125" style="5" customWidth="1"/>
    <col min="6" max="6" width="10.5703125" style="5" customWidth="1"/>
    <col min="7" max="7" width="9.85546875" style="5" customWidth="1"/>
    <col min="8" max="8" width="10.85546875" style="5" customWidth="1"/>
    <col min="9" max="9" width="17.28515625" style="5" customWidth="1"/>
    <col min="10" max="28" width="9.140625" style="5" customWidth="1"/>
    <col min="29" max="16356" width="9.140625" style="5" hidden="1"/>
    <col min="16357" max="16357" width="10.28515625" style="5" hidden="1"/>
    <col min="16358" max="16384" width="9.140625" style="5" hidden="1"/>
  </cols>
  <sheetData>
    <row r="1" spans="1:9" ht="20.25">
      <c r="A1" s="6" t="s">
        <v>42</v>
      </c>
      <c r="B1" s="7"/>
      <c r="C1" s="8"/>
      <c r="D1" s="82" t="s">
        <v>36</v>
      </c>
      <c r="E1" s="82"/>
      <c r="F1" s="82"/>
      <c r="G1" s="9"/>
      <c r="H1" s="81" t="s">
        <v>35</v>
      </c>
      <c r="I1" s="81"/>
    </row>
    <row r="2" spans="1:9" ht="12.75" customHeight="1">
      <c r="A2" s="10" t="s">
        <v>43</v>
      </c>
      <c r="B2" s="7"/>
      <c r="C2" s="8"/>
      <c r="D2" s="83">
        <f ca="1">TODAY()</f>
        <v>43969</v>
      </c>
      <c r="E2" s="83"/>
      <c r="F2" s="83"/>
      <c r="G2" s="4"/>
      <c r="H2" s="84" t="s">
        <v>28</v>
      </c>
      <c r="I2" s="84"/>
    </row>
    <row r="3" spans="1:9" ht="15.75">
      <c r="A3" s="71"/>
      <c r="B3" s="71"/>
      <c r="C3" s="11"/>
      <c r="D3" s="88" t="s">
        <v>27</v>
      </c>
      <c r="E3" s="88"/>
      <c r="F3" s="12" t="s">
        <v>32</v>
      </c>
      <c r="G3" s="4"/>
      <c r="H3" s="84"/>
      <c r="I3" s="84"/>
    </row>
    <row r="4" spans="1:9" ht="15.75">
      <c r="A4" s="11"/>
      <c r="B4" s="3"/>
      <c r="C4" s="11"/>
      <c r="D4" s="11"/>
      <c r="E4" s="11"/>
      <c r="F4" s="11"/>
      <c r="G4" s="4"/>
      <c r="H4" s="84"/>
      <c r="I4" s="84"/>
    </row>
    <row r="5" spans="1:9" ht="15.75">
      <c r="A5" s="11"/>
      <c r="B5" s="13" t="s">
        <v>34</v>
      </c>
      <c r="C5" s="85" t="s">
        <v>40</v>
      </c>
      <c r="D5" s="85"/>
      <c r="E5" s="85"/>
      <c r="F5" s="85"/>
      <c r="G5" s="85"/>
      <c r="H5" s="14"/>
      <c r="I5" s="15"/>
    </row>
    <row r="6" spans="1:9" ht="15.75">
      <c r="A6" s="11"/>
      <c r="B6" s="3" t="s">
        <v>25</v>
      </c>
      <c r="C6" s="86"/>
      <c r="D6" s="86"/>
      <c r="E6" s="87"/>
      <c r="F6" s="87"/>
      <c r="G6" s="87"/>
      <c r="H6" s="16"/>
      <c r="I6" s="15"/>
    </row>
    <row r="7" spans="1:9" ht="15.75">
      <c r="A7" s="11"/>
      <c r="B7" s="3" t="s">
        <v>33</v>
      </c>
      <c r="C7" s="17"/>
      <c r="D7" s="17"/>
      <c r="E7" s="56" t="s">
        <v>23</v>
      </c>
      <c r="F7" s="19"/>
      <c r="G7" s="17"/>
      <c r="H7" s="11"/>
      <c r="I7" s="15"/>
    </row>
    <row r="8" spans="1:9" ht="16.5" thickBot="1">
      <c r="A8" s="11"/>
      <c r="B8" s="3"/>
      <c r="C8" s="20"/>
      <c r="D8" s="20"/>
      <c r="E8" s="20"/>
      <c r="F8" s="20"/>
      <c r="G8" s="20"/>
      <c r="H8" s="21"/>
      <c r="I8" s="22"/>
    </row>
    <row r="9" spans="1:9" ht="16.5" customHeight="1" thickTop="1">
      <c r="A9" s="69" t="s">
        <v>22</v>
      </c>
      <c r="B9" s="99" t="s">
        <v>21</v>
      </c>
      <c r="C9" s="100"/>
      <c r="D9" s="93" t="s">
        <v>20</v>
      </c>
      <c r="E9" s="93" t="s">
        <v>19</v>
      </c>
      <c r="F9" s="95" t="s">
        <v>18</v>
      </c>
      <c r="G9" s="96"/>
      <c r="H9" s="97" t="s">
        <v>17</v>
      </c>
      <c r="I9" s="89" t="s">
        <v>16</v>
      </c>
    </row>
    <row r="10" spans="1:9" ht="28.5">
      <c r="A10" s="70"/>
      <c r="B10" s="101"/>
      <c r="C10" s="102"/>
      <c r="D10" s="94"/>
      <c r="E10" s="94"/>
      <c r="F10" s="23" t="s">
        <v>15</v>
      </c>
      <c r="G10" s="24" t="s">
        <v>14</v>
      </c>
      <c r="H10" s="98"/>
      <c r="I10" s="90"/>
    </row>
    <row r="11" spans="1:9" ht="14.25">
      <c r="A11" s="25" t="s">
        <v>13</v>
      </c>
      <c r="B11" s="91" t="s">
        <v>12</v>
      </c>
      <c r="C11" s="92"/>
      <c r="D11" s="2" t="s">
        <v>11</v>
      </c>
      <c r="E11" s="2" t="s">
        <v>10</v>
      </c>
      <c r="F11" s="2">
        <v>1</v>
      </c>
      <c r="G11" s="2">
        <v>2</v>
      </c>
      <c r="H11" s="2">
        <v>3</v>
      </c>
      <c r="I11" s="1">
        <v>4</v>
      </c>
    </row>
    <row r="12" spans="1:9">
      <c r="A12" s="26"/>
      <c r="B12" s="77"/>
      <c r="C12" s="78"/>
      <c r="D12" s="27"/>
      <c r="E12" s="28"/>
      <c r="F12" s="28"/>
      <c r="G12" s="28"/>
      <c r="H12" s="29"/>
      <c r="I12" s="30"/>
    </row>
    <row r="13" spans="1:9">
      <c r="A13" s="26"/>
      <c r="B13" s="79"/>
      <c r="C13" s="80"/>
      <c r="D13" s="27"/>
      <c r="E13" s="28"/>
      <c r="F13" s="28"/>
      <c r="G13" s="28"/>
      <c r="H13" s="29"/>
      <c r="I13" s="30"/>
    </row>
    <row r="14" spans="1:9">
      <c r="A14" s="26"/>
      <c r="B14" s="79"/>
      <c r="C14" s="80"/>
      <c r="D14" s="27"/>
      <c r="E14" s="28"/>
      <c r="F14" s="28"/>
      <c r="G14" s="28"/>
      <c r="H14" s="29"/>
      <c r="I14" s="30"/>
    </row>
    <row r="15" spans="1:9">
      <c r="A15" s="26"/>
      <c r="B15" s="79"/>
      <c r="C15" s="80"/>
      <c r="D15" s="27"/>
      <c r="E15" s="28"/>
      <c r="F15" s="28"/>
      <c r="G15" s="28"/>
      <c r="H15" s="29"/>
      <c r="I15" s="30"/>
    </row>
    <row r="16" spans="1:9" ht="17.25" thickBot="1">
      <c r="A16" s="57"/>
      <c r="B16" s="104" t="s">
        <v>8</v>
      </c>
      <c r="C16" s="105"/>
      <c r="D16" s="58" t="s">
        <v>7</v>
      </c>
      <c r="E16" s="58" t="s">
        <v>7</v>
      </c>
      <c r="F16" s="59">
        <f>SUM(F12:F15)</f>
        <v>0</v>
      </c>
      <c r="G16" s="59">
        <f>SUM(G12:G15)</f>
        <v>0</v>
      </c>
      <c r="H16" s="58" t="s">
        <v>7</v>
      </c>
      <c r="I16" s="60">
        <f>SUM(I12:I15)</f>
        <v>0</v>
      </c>
    </row>
    <row r="17" spans="1:9" ht="13.5" thickTop="1">
      <c r="A17" s="61"/>
      <c r="B17" s="62" t="s">
        <v>6</v>
      </c>
      <c r="C17" s="37" t="s">
        <v>41</v>
      </c>
      <c r="D17" s="61"/>
      <c r="E17" s="61"/>
      <c r="F17" s="61"/>
      <c r="G17" s="61"/>
      <c r="H17" s="61"/>
      <c r="I17" s="61"/>
    </row>
    <row r="18" spans="1:9">
      <c r="A18" s="61"/>
      <c r="B18" s="63" t="s">
        <v>5</v>
      </c>
      <c r="C18" s="64"/>
      <c r="D18" s="65"/>
      <c r="E18" s="65"/>
      <c r="F18" s="65"/>
      <c r="G18" s="65"/>
      <c r="H18" s="65"/>
      <c r="I18" s="65"/>
    </row>
    <row r="19" spans="1:9">
      <c r="A19" s="61"/>
      <c r="B19" s="63"/>
      <c r="C19" s="62"/>
      <c r="D19" s="61"/>
      <c r="E19" s="61"/>
      <c r="F19" s="61"/>
      <c r="G19" s="61"/>
      <c r="H19" s="61"/>
      <c r="I19" s="61"/>
    </row>
    <row r="20" spans="1:9">
      <c r="A20" s="66"/>
      <c r="B20" s="67" t="s">
        <v>4</v>
      </c>
      <c r="C20" s="68"/>
      <c r="D20" s="68" t="s">
        <v>31</v>
      </c>
      <c r="E20" s="68"/>
      <c r="F20" s="103" t="s">
        <v>2</v>
      </c>
      <c r="G20" s="103"/>
      <c r="H20" s="103" t="s">
        <v>1</v>
      </c>
      <c r="I20" s="103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44" t="s">
        <v>39</v>
      </c>
      <c r="C28" s="45"/>
      <c r="D28" s="45"/>
      <c r="E28" s="45"/>
      <c r="F28" s="75" t="s">
        <v>38</v>
      </c>
      <c r="G28" s="75"/>
      <c r="H28" s="75" t="s">
        <v>37</v>
      </c>
      <c r="I28" s="75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213" spans="16357:16370" ht="15">
      <c r="XEC213" s="46">
        <f>I16</f>
        <v>0</v>
      </c>
      <c r="XED213" s="47" t="str">
        <f>RIGHT("000000000000"&amp;ROUND(XEC213,0),12)</f>
        <v>000000000000</v>
      </c>
      <c r="XEE213" s="48">
        <v>1</v>
      </c>
      <c r="XEF213" s="48">
        <v>2</v>
      </c>
      <c r="XEG213" s="48">
        <v>3</v>
      </c>
      <c r="XEH213" s="48">
        <v>4</v>
      </c>
      <c r="XEI213" s="48">
        <v>5</v>
      </c>
      <c r="XEJ213" s="48">
        <v>6</v>
      </c>
      <c r="XEK213" s="48">
        <v>7</v>
      </c>
      <c r="XEL213" s="48">
        <v>8</v>
      </c>
      <c r="XEM213" s="48">
        <v>9</v>
      </c>
      <c r="XEN213" s="48">
        <v>10</v>
      </c>
      <c r="XEO213" s="48">
        <v>11</v>
      </c>
      <c r="XEP213" s="48">
        <v>12</v>
      </c>
    </row>
    <row r="214" spans="16357:16370" ht="15">
      <c r="XEC214" s="46"/>
      <c r="XED214" s="47"/>
      <c r="XEE214" s="48"/>
      <c r="XEF214" s="48"/>
      <c r="XEG214" s="48"/>
      <c r="XEH214" s="48"/>
      <c r="XEI214" s="48"/>
      <c r="XEJ214" s="48"/>
      <c r="XEK214" s="48"/>
      <c r="XEL214" s="48"/>
      <c r="XEM214" s="48"/>
      <c r="XEN214" s="48"/>
      <c r="XEO214" s="48"/>
      <c r="XEP214" s="48"/>
    </row>
    <row r="215" spans="16357:16370" ht="15">
      <c r="XEC215" s="49"/>
      <c r="XED215" s="50"/>
      <c r="XEE215" s="51">
        <f>VALUE(MID(XED213,XEE213,1))</f>
        <v>0</v>
      </c>
      <c r="XEF215" s="51">
        <f>VALUE(MID(XED213,XEF213,1))</f>
        <v>0</v>
      </c>
      <c r="XEG215" s="51">
        <f>VALUE(MID(XED213,XEG213,1))</f>
        <v>0</v>
      </c>
      <c r="XEH215" s="51">
        <f>VALUE(MID(XED213,XEH213,1))</f>
        <v>0</v>
      </c>
      <c r="XEI215" s="51">
        <f>VALUE(MID(XED213,XEI213,1))</f>
        <v>0</v>
      </c>
      <c r="XEJ215" s="51">
        <f>VALUE(MID(XED213,XEJ213,1))</f>
        <v>0</v>
      </c>
      <c r="XEK215" s="51">
        <f>VALUE(MID(XED213,XEK213,1))</f>
        <v>0</v>
      </c>
      <c r="XEL215" s="51">
        <f>VALUE(MID(XED213,XEL213,1))</f>
        <v>0</v>
      </c>
      <c r="XEM215" s="51">
        <f>VALUE(MID(XED213,XEM213,1))</f>
        <v>0</v>
      </c>
      <c r="XEN215" s="51">
        <f>VALUE(MID(XED213,XEN213,1))</f>
        <v>0</v>
      </c>
      <c r="XEO215" s="51">
        <f>VALUE(MID(XED213,XEO213,1))</f>
        <v>0</v>
      </c>
      <c r="XEP215" s="51">
        <f>VALUE(MID(XED213,XEP213,1))</f>
        <v>0</v>
      </c>
    </row>
    <row r="216" spans="16357:16370" ht="15">
      <c r="XEC216" s="49"/>
      <c r="XED216" s="50"/>
      <c r="XEE216" s="51">
        <f>SUM(XEE215:XEE215)</f>
        <v>0</v>
      </c>
      <c r="XEF216" s="51">
        <f>SUM(XEE215:XEF215)</f>
        <v>0</v>
      </c>
      <c r="XEG216" s="51">
        <f>SUM(XEE215:XEG215)</f>
        <v>0</v>
      </c>
      <c r="XEH216" s="51">
        <f>SUM(XEH215:XEH215)</f>
        <v>0</v>
      </c>
      <c r="XEI216" s="51">
        <f>SUM(XEH215:XEI215)</f>
        <v>0</v>
      </c>
      <c r="XEJ216" s="51">
        <f>SUM(XEH215:XEJ215)</f>
        <v>0</v>
      </c>
      <c r="XEK216" s="51">
        <f>SUM(XEK215:XEK215)</f>
        <v>0</v>
      </c>
      <c r="XEL216" s="51">
        <f>SUM(XEK215:XEL215)</f>
        <v>0</v>
      </c>
      <c r="XEM216" s="51">
        <f>SUM(XEK215:XEM215)</f>
        <v>0</v>
      </c>
      <c r="XEN216" s="51">
        <f>SUM(XEN215:XEN215)</f>
        <v>0</v>
      </c>
      <c r="XEO216" s="51">
        <f>SUM(XEN215:XEO215)</f>
        <v>0</v>
      </c>
      <c r="XEP216" s="51">
        <f>SUM(XEN215:XEP215)</f>
        <v>0</v>
      </c>
    </row>
    <row r="217" spans="16357:16370" ht="15">
      <c r="XEC217" s="49"/>
      <c r="XED217" s="52"/>
      <c r="XEE217" s="53" t="str">
        <f>IF(XEE215=0,"",CHOOSE(XEE215,"một","hai","ba","bốn","năm","sáu","bảy","tám","chín"))</f>
        <v/>
      </c>
      <c r="XEF217" s="53" t="str">
        <f>IF(XEF215=0,IF(AND(XEE215&lt;&gt;0,XEG215&lt;&gt;0),"lẻ",""),CHOOSE(XEF215,"mười","hai","ba","bốn","năm","sáu","bảy","tám","chín"))</f>
        <v/>
      </c>
      <c r="XEG217" s="53" t="str">
        <f>IF(XEG215=0,"",CHOOSE(XEG215,IF(XEF215&gt;1,"mốt","một"),"hai","ba","bốn",IF(XEF215=0,"năm","lăm"),"sáu","bảy","tám","chín"))</f>
        <v/>
      </c>
      <c r="XEH217" s="53" t="str">
        <f>IF(XEH215=0,"",CHOOSE(XEH215,"một","hai","ba","bốn","năm","sáu","bảy","tám","chín"))</f>
        <v/>
      </c>
      <c r="XEI217" s="53" t="str">
        <f>IF(XEI215=0,IF(AND(XEH215&lt;&gt;0,XEJ215&lt;&gt;0),"lẻ",""),CHOOSE(XEI215,"mười","hai","ba","bốn","năm","sáu","bảy","tám","chín"))</f>
        <v/>
      </c>
      <c r="XEJ217" s="53" t="str">
        <f>IF(XEJ215=0,"",CHOOSE(XEJ215,IF(XEI215&gt;1,"mốt","một"),"hai","ba","bốn",IF(XEI215=0,"năm","lăm"),"sáu","bảy","tám","chín"))</f>
        <v/>
      </c>
      <c r="XEK217" s="53" t="str">
        <f>IF(XEK215=0,"",CHOOSE(XEK215,"một","hai","ba","bốn","năm","sáu","bảy","tám","chín"))</f>
        <v/>
      </c>
      <c r="XEL217" s="53" t="str">
        <f>IF(XEL215=0,IF(AND(XEK215&lt;&gt;0,XEM215&lt;&gt;0),"lẻ",""),CHOOSE(XEL215,"mười","hai","ba","bốn","năm","sáu","bảy","tám","chín"))</f>
        <v/>
      </c>
      <c r="XEM217" s="53" t="str">
        <f>IF(XEM215=0,"",CHOOSE(XEM215,IF(XEL215&gt;1,"mốt","một"),"hai","ba","bốn",IF(XEL215=0,"năm","lăm"),"sáu","bảy","tám","chín"))</f>
        <v/>
      </c>
      <c r="XEN217" s="53" t="str">
        <f>IF(XEN215=0,"",CHOOSE(XEN215,"một","hai","ba","bốn","năm","sáu","bảy","tám","chín"))</f>
        <v/>
      </c>
      <c r="XEO217" s="53" t="str">
        <f>IF(XEO215=0,IF(AND(XEN215&lt;&gt;0,XEP215&lt;&gt;0),"lẻ",""),CHOOSE(XEO215,"mười","hai","ba","bốn","năm","sáu","bảy","tám","chín"))</f>
        <v/>
      </c>
      <c r="XEP217" s="53" t="str">
        <f>IF(XEP215=0,"",CHOOSE(XEP215,IF(XEO215&gt;1,"mốt","một"),"hai","ba","bốn",IF(XEO215=0,"năm","lăm"),"sáu","bảy","tám","chín"))</f>
        <v/>
      </c>
    </row>
    <row r="218" spans="16357:16370" ht="15">
      <c r="XEC218" s="49"/>
      <c r="XED218" s="52"/>
      <c r="XEE218" s="54" t="str">
        <f>IF(XEE215=0,"","trăm")</f>
        <v/>
      </c>
      <c r="XEF218" s="54" t="str">
        <f>IF(XEF215=0,"",IF(XEF215=1,"","mươi"))</f>
        <v/>
      </c>
      <c r="XEG218" s="54" t="str">
        <f>IF(AND(XEG215=0,XEG216=0),"","tỷ")</f>
        <v/>
      </c>
      <c r="XEH218" s="54" t="str">
        <f>IF(XEH215=0,"","trăm")</f>
        <v/>
      </c>
      <c r="XEI218" s="54" t="str">
        <f>IF(XEI215=0,"",IF(XEI215=1,"","mươi"))</f>
        <v/>
      </c>
      <c r="XEJ218" s="54" t="str">
        <f>IF(AND(XEJ215=0,XEJ216=0),"","triệu")</f>
        <v/>
      </c>
      <c r="XEK218" s="54" t="str">
        <f>IF(XEK215=0,"","trăm")</f>
        <v/>
      </c>
      <c r="XEL218" s="54" t="str">
        <f>IF(XEL215=0,"",IF(XEL215=1,"","mươi"))</f>
        <v/>
      </c>
      <c r="XEM218" s="54" t="str">
        <f>IF(AND(XEM215=0,XEM216=0),"","ngàn")</f>
        <v/>
      </c>
      <c r="XEN218" s="54" t="str">
        <f>IF(XEN215=0,"","trăm")</f>
        <v/>
      </c>
      <c r="XEO218" s="54" t="str">
        <f>IF(XEO215=0,"",IF(XEO215=1,"","mươi"))</f>
        <v/>
      </c>
      <c r="XEP218" s="54" t="s">
        <v>0</v>
      </c>
    </row>
    <row r="219" spans="16357:16370" ht="15">
      <c r="XEC219" s="49"/>
      <c r="XED219" s="55" t="str">
        <f>UPPER(LEFT(TRIM(IF(XEC213=0,"không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"&amp;XEP218)),1))&amp;RIGHT(TRIM(IF(XEC213=0,"không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"&amp;XEP218)),LEN(TRIM(IF(XEC213=0,"không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"&amp;XEP218)))-1)</f>
        <v>Không đồng.</v>
      </c>
      <c r="XEE219" s="52"/>
      <c r="XEF219" s="52"/>
      <c r="XEG219" s="52"/>
      <c r="XEH219" s="52"/>
      <c r="XEI219" s="52"/>
      <c r="XEJ219" s="52"/>
      <c r="XEK219" s="52"/>
      <c r="XEL219" s="52"/>
      <c r="XEM219" s="52"/>
      <c r="XEN219" s="52"/>
      <c r="XEO219" s="52"/>
      <c r="XEP219" s="52"/>
    </row>
    <row r="220" spans="16357:16370" ht="15">
      <c r="XEC220" s="49"/>
      <c r="XED220" s="49"/>
      <c r="XEE220" s="49"/>
      <c r="XEF220" s="49"/>
      <c r="XEG220" s="49"/>
      <c r="XEH220" s="49"/>
      <c r="XEI220" s="49"/>
      <c r="XEJ220" s="49"/>
      <c r="XEK220" s="49"/>
      <c r="XEL220" s="49"/>
      <c r="XEM220" s="49"/>
      <c r="XEN220" s="49"/>
      <c r="XEO220" s="49"/>
      <c r="XEP220" s="49"/>
    </row>
    <row r="221" spans="16357:16370" ht="15">
      <c r="XEC221" s="49"/>
      <c r="XED221" s="49"/>
      <c r="XEE221" s="49"/>
      <c r="XEF221" s="49"/>
      <c r="XEG221" s="49"/>
      <c r="XEH221" s="49"/>
      <c r="XEI221" s="49"/>
      <c r="XEJ221" s="49"/>
      <c r="XEK221" s="49"/>
      <c r="XEL221" s="49"/>
      <c r="XEM221" s="49"/>
      <c r="XEN221" s="49"/>
      <c r="XEO221" s="49"/>
      <c r="XEP221" s="49"/>
    </row>
  </sheetData>
  <sheetProtection formatCells="0" formatColumns="0" formatRows="0" insertColumns="0" insertRows="0" insertHyperlinks="0" deleteColumns="0" deleteRows="0" sort="0" autoFilter="0" pivotTables="0"/>
  <autoFilter ref="A11:I29">
    <filterColumn colId="1" showButton="0"/>
  </autoFilter>
  <mergeCells count="26">
    <mergeCell ref="C5:G5"/>
    <mergeCell ref="C6:D6"/>
    <mergeCell ref="E6:G6"/>
    <mergeCell ref="A3:B3"/>
    <mergeCell ref="D9:D10"/>
    <mergeCell ref="E9:E10"/>
    <mergeCell ref="F9:G9"/>
    <mergeCell ref="A9:A10"/>
    <mergeCell ref="D1:F1"/>
    <mergeCell ref="H1:I1"/>
    <mergeCell ref="D2:F2"/>
    <mergeCell ref="H2:I4"/>
    <mergeCell ref="D3:E3"/>
    <mergeCell ref="H20:I20"/>
    <mergeCell ref="H28:I28"/>
    <mergeCell ref="I9:I10"/>
    <mergeCell ref="B11:C11"/>
    <mergeCell ref="B12:C12"/>
    <mergeCell ref="B13:C13"/>
    <mergeCell ref="B14:C14"/>
    <mergeCell ref="B15:C15"/>
    <mergeCell ref="H9:H10"/>
    <mergeCell ref="B9:C10"/>
    <mergeCell ref="F28:G28"/>
    <mergeCell ref="B16:C16"/>
    <mergeCell ref="F20:G20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</vt:lpstr>
      <vt:lpstr>PX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TungHacker</cp:lastModifiedBy>
  <dcterms:created xsi:type="dcterms:W3CDTF">2017-06-09T06:30:47Z</dcterms:created>
  <dcterms:modified xsi:type="dcterms:W3CDTF">2020-05-18T14:32:42Z</dcterms:modified>
</cp:coreProperties>
</file>